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7" l="1"/>
  <c r="I197"/>
  <c r="F197"/>
  <c r="H197"/>
  <c r="J197"/>
  <c r="G196"/>
  <c r="G197" s="1"/>
</calcChain>
</file>

<file path=xl/sharedStrings.xml><?xml version="1.0" encoding="utf-8"?>
<sst xmlns="http://schemas.openxmlformats.org/spreadsheetml/2006/main" count="300" uniqueCount="109">
  <si>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</si>
  <si>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</si>
  <si>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</si>
  <si>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</si>
  <si>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</si>
  <si>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</si>
  <si>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</si>
  <si>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</si>
  <si>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</si>
  <si>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</si>
  <si>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</si>
  <si>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</si>
  <si>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</si>
  <si>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</si>
  <si>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</si>
  <si>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</si>
  <si>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</si>
  <si>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</si>
  <si>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</si>
  <si>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</si>
  <si>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</si>
  <si>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</si>
  <si>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</si>
  <si>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</si>
  <si>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</si>
  <si>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</si>
  <si>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</si>
  <si>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</si>
  <si>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</si>
  <si>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</si>
  <si>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</si>
  <si>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</si>
  <si>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</si>
  <si>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</si>
  <si>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</si>
  <si>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</si>
  <si>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</si>
  <si>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</si>
  <si>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</si>
  <si>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"Кумакская СОШ"</t>
  </si>
  <si>
    <t>Директор</t>
  </si>
  <si>
    <t>Таубаева</t>
  </si>
  <si>
    <t>сыр твердых сортов в нарезке</t>
  </si>
  <si>
    <t>54 - 1з</t>
  </si>
  <si>
    <t>54 - 11м</t>
  </si>
  <si>
    <t>54 - 2 хн</t>
  </si>
  <si>
    <t>пром 360</t>
  </si>
  <si>
    <t>пром 368</t>
  </si>
  <si>
    <t>54 - 1г</t>
  </si>
  <si>
    <t xml:space="preserve">макароны отварные </t>
  </si>
  <si>
    <t>бефстроганов из отварной говядины</t>
  </si>
  <si>
    <t>54 - 1м</t>
  </si>
  <si>
    <t>какао с молоком</t>
  </si>
  <si>
    <t>54 - 21 гн</t>
  </si>
  <si>
    <t>хлеб ржано - пшеничный</t>
  </si>
  <si>
    <t>хлеб   пшеничный</t>
  </si>
  <si>
    <t>каша жидкая молочная пшенная</t>
  </si>
  <si>
    <t>54 - 24к</t>
  </si>
  <si>
    <t>чай с молоком и сахаром</t>
  </si>
  <si>
    <t>54 - 4гн</t>
  </si>
  <si>
    <t>хлеб пшеничный</t>
  </si>
  <si>
    <t>мандарин</t>
  </si>
  <si>
    <t>пром 385</t>
  </si>
  <si>
    <t>рис отварной</t>
  </si>
  <si>
    <t>54 - 6г</t>
  </si>
  <si>
    <t>котлета рыбная любительская (минтай)</t>
  </si>
  <si>
    <t>54 - 14р</t>
  </si>
  <si>
    <t>соус молочный натуральный</t>
  </si>
  <si>
    <t>54 - 5соус</t>
  </si>
  <si>
    <t>компот из кураги</t>
  </si>
  <si>
    <t>54 - 2хн</t>
  </si>
  <si>
    <t>салат из моркови и яблок</t>
  </si>
  <si>
    <t>54 - 11з</t>
  </si>
  <si>
    <t>каша перловая рассыпчатая</t>
  </si>
  <si>
    <t>54 - 5г</t>
  </si>
  <si>
    <t>котлета из курицы</t>
  </si>
  <si>
    <t>54 5 м</t>
  </si>
  <si>
    <t>соус красный основной</t>
  </si>
  <si>
    <t>54 - 3 соус</t>
  </si>
  <si>
    <t>чай с лимоном и сахаром</t>
  </si>
  <si>
    <t>54 - 3 гн</t>
  </si>
  <si>
    <t>жаркое по - домашнему</t>
  </si>
  <si>
    <t>54 - 9м</t>
  </si>
  <si>
    <t>сок яблочный</t>
  </si>
  <si>
    <t>пром 408</t>
  </si>
  <si>
    <t>свекла отварная дольками</t>
  </si>
  <si>
    <t>54 - 28з</t>
  </si>
  <si>
    <t>рагу из курицы</t>
  </si>
  <si>
    <t>54 -22м</t>
  </si>
  <si>
    <t>компот из чернослива</t>
  </si>
  <si>
    <t>54 - 3хн</t>
  </si>
  <si>
    <t>огурец в нарезке</t>
  </si>
  <si>
    <t>54 - 2з</t>
  </si>
  <si>
    <t>горошница</t>
  </si>
  <si>
    <t>54 - 21г</t>
  </si>
  <si>
    <t>гуляш из говядины</t>
  </si>
  <si>
    <t>54 - 2м</t>
  </si>
  <si>
    <t>54 - 3гн</t>
  </si>
  <si>
    <t>каша гречневая рассыпчатая</t>
  </si>
  <si>
    <t>54 - 4г</t>
  </si>
  <si>
    <t>рыба тушеная  в томате с овощами (минтай)</t>
  </si>
  <si>
    <t>54 - 11р</t>
  </si>
  <si>
    <t>ряженка 2,5%</t>
  </si>
  <si>
    <t>пром 422</t>
  </si>
  <si>
    <t>плов из отварной говядины</t>
  </si>
  <si>
    <t>каша жидкая молочная кукурузная</t>
  </si>
  <si>
    <t>54 - 1к</t>
  </si>
  <si>
    <t>груша</t>
  </si>
  <si>
    <t>пром 382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</si>
</sst>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48</v>
      </c>
      <c r="L6" s="40">
        <v>9.56</v>
      </c>
    </row>
    <row r="7" spans="1:12" ht="15">
      <c r="A7" s="23"/>
      <c r="B7" s="15"/>
      <c r="C7" s="11"/>
      <c r="D7" s="6"/>
      <c r="E7" s="42" t="s">
        <v>50</v>
      </c>
      <c r="F7" s="43">
        <v>90</v>
      </c>
      <c r="G7" s="43">
        <v>13.5</v>
      </c>
      <c r="H7" s="43">
        <v>14</v>
      </c>
      <c r="I7" s="43">
        <v>2.1</v>
      </c>
      <c r="J7" s="43">
        <v>188.3</v>
      </c>
      <c r="K7" s="44" t="s">
        <v>51</v>
      </c>
      <c r="L7" s="43">
        <v>53.58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53</v>
      </c>
      <c r="L8" s="43">
        <v>11.45</v>
      </c>
    </row>
    <row r="9" spans="1:12" ht="15">
      <c r="A9" s="23"/>
      <c r="B9" s="15"/>
      <c r="C9" s="11"/>
      <c r="D9" s="7" t="s">
        <v>23</v>
      </c>
      <c r="E9" s="42" t="s">
        <v>54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47</v>
      </c>
      <c r="L9" s="43">
        <v>0.9</v>
      </c>
    </row>
    <row r="10" spans="1:12" ht="15">
      <c r="A10" s="23"/>
      <c r="B10" s="15"/>
      <c r="C10" s="11"/>
      <c r="D10" s="7"/>
      <c r="E10" s="42" t="s">
        <v>55</v>
      </c>
      <c r="F10" s="43">
        <v>40</v>
      </c>
      <c r="G10" s="43">
        <v>3</v>
      </c>
      <c r="H10" s="43">
        <v>0.3</v>
      </c>
      <c r="I10" s="43">
        <v>19.7</v>
      </c>
      <c r="J10" s="43">
        <v>93.8</v>
      </c>
      <c r="K10" s="44" t="s">
        <v>46</v>
      </c>
      <c r="L10" s="43">
        <v>1.93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27.8</v>
      </c>
      <c r="H13" s="19">
        <f t="shared" si="0"/>
        <v>22.9</v>
      </c>
      <c r="I13" s="19">
        <f t="shared" si="0"/>
        <v>75</v>
      </c>
      <c r="J13" s="19">
        <f t="shared" si="0"/>
        <v>618.4</v>
      </c>
      <c r="K13" s="25"/>
      <c r="L13" s="19">
        <f t="shared" ref="L13" si="1">SUM(L6:L12)</f>
        <v>77.420000000000016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27.8</v>
      </c>
      <c r="H24" s="32">
        <f t="shared" si="4"/>
        <v>22.9</v>
      </c>
      <c r="I24" s="32">
        <f t="shared" si="4"/>
        <v>75</v>
      </c>
      <c r="J24" s="32">
        <f t="shared" si="4"/>
        <v>618.4</v>
      </c>
      <c r="K24" s="32"/>
      <c r="L24" s="32">
        <f t="shared" ref="L24" si="5">L13+L23</f>
        <v>77.420000000000016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57</v>
      </c>
      <c r="L25" s="40">
        <v>19.100000000000001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59</v>
      </c>
      <c r="L27" s="43">
        <v>4.71</v>
      </c>
    </row>
    <row r="28" spans="1:12" ht="15">
      <c r="A28" s="14"/>
      <c r="B28" s="15"/>
      <c r="C28" s="11"/>
      <c r="D28" s="7" t="s">
        <v>23</v>
      </c>
      <c r="E28" s="42" t="s">
        <v>60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1.93</v>
      </c>
    </row>
    <row r="29" spans="1:12" ht="15">
      <c r="A29" s="14"/>
      <c r="B29" s="15"/>
      <c r="C29" s="11"/>
      <c r="D29" s="7"/>
      <c r="E29" s="42" t="s">
        <v>54</v>
      </c>
      <c r="F29" s="43">
        <v>20</v>
      </c>
      <c r="G29" s="43">
        <v>1.3</v>
      </c>
      <c r="H29" s="43">
        <v>0.2</v>
      </c>
      <c r="I29" s="43">
        <v>7.9</v>
      </c>
      <c r="J29" s="43">
        <v>39.1</v>
      </c>
      <c r="K29" s="44" t="s">
        <v>47</v>
      </c>
      <c r="L29" s="43">
        <v>0.9</v>
      </c>
    </row>
    <row r="30" spans="1:12" ht="15">
      <c r="A30" s="14"/>
      <c r="B30" s="15"/>
      <c r="C30" s="11"/>
      <c r="D30" s="7" t="s">
        <v>24</v>
      </c>
      <c r="E30" s="42" t="s">
        <v>61</v>
      </c>
      <c r="F30" s="43">
        <v>180</v>
      </c>
      <c r="G30" s="43">
        <v>1.4</v>
      </c>
      <c r="H30" s="43">
        <v>0.4</v>
      </c>
      <c r="I30" s="43">
        <v>13.5</v>
      </c>
      <c r="J30" s="43">
        <v>63</v>
      </c>
      <c r="K30" s="44" t="s">
        <v>62</v>
      </c>
      <c r="L30" s="43">
        <v>37.799999999999997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15.600000000000001</v>
      </c>
      <c r="H32" s="19">
        <f t="shared" ref="H32" si="7">SUM(H25:H31)</f>
        <v>12.1</v>
      </c>
      <c r="I32" s="19">
        <f t="shared" ref="I32" si="8">SUM(I25:I31)</f>
        <v>87.300000000000011</v>
      </c>
      <c r="J32" s="19">
        <f t="shared" ref="J32:L32" si="9">SUM(J25:J31)</f>
        <v>521.70000000000005</v>
      </c>
      <c r="K32" s="25"/>
      <c r="L32" s="19">
        <f t="shared" si="9"/>
        <v>64.44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15.600000000000001</v>
      </c>
      <c r="H43" s="32">
        <f t="shared" ref="H43" si="15">H32+H42</f>
        <v>12.1</v>
      </c>
      <c r="I43" s="32">
        <f t="shared" ref="I43" si="16">I32+I42</f>
        <v>87.300000000000011</v>
      </c>
      <c r="J43" s="32">
        <f t="shared" ref="J43:L43" si="17">J32+J42</f>
        <v>521.70000000000005</v>
      </c>
      <c r="K43" s="32"/>
      <c r="L43" s="32">
        <f t="shared" si="17"/>
        <v>64.44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64</v>
      </c>
      <c r="L44" s="40">
        <v>12.61</v>
      </c>
    </row>
    <row r="45" spans="1:12" ht="15">
      <c r="A45" s="23"/>
      <c r="B45" s="15"/>
      <c r="C45" s="11"/>
      <c r="D45" s="6"/>
      <c r="E45" s="42" t="s">
        <v>65</v>
      </c>
      <c r="F45" s="43">
        <v>100</v>
      </c>
      <c r="G45" s="43">
        <v>12.8</v>
      </c>
      <c r="H45" s="43">
        <v>4.0999999999999996</v>
      </c>
      <c r="I45" s="43">
        <v>6.1</v>
      </c>
      <c r="J45" s="43">
        <v>112.3</v>
      </c>
      <c r="K45" s="44" t="s">
        <v>66</v>
      </c>
      <c r="L45" s="43">
        <v>23.09</v>
      </c>
    </row>
    <row r="46" spans="1:12" ht="15">
      <c r="A46" s="23"/>
      <c r="B46" s="15"/>
      <c r="C46" s="11"/>
      <c r="D46" s="7"/>
      <c r="E46" s="42" t="s">
        <v>67</v>
      </c>
      <c r="F46" s="43">
        <v>20</v>
      </c>
      <c r="G46" s="43">
        <v>0.7</v>
      </c>
      <c r="H46" s="43">
        <v>1.5</v>
      </c>
      <c r="I46" s="43">
        <v>1.9</v>
      </c>
      <c r="J46" s="43">
        <v>23.8</v>
      </c>
      <c r="K46" s="44" t="s">
        <v>68</v>
      </c>
      <c r="L46" s="43">
        <v>2.89</v>
      </c>
    </row>
    <row r="47" spans="1:12" ht="15">
      <c r="A47" s="23"/>
      <c r="B47" s="15"/>
      <c r="C47" s="11"/>
      <c r="D47" s="7" t="s">
        <v>22</v>
      </c>
      <c r="E47" s="42" t="s">
        <v>69</v>
      </c>
      <c r="F47" s="43">
        <v>200</v>
      </c>
      <c r="G47" s="43">
        <v>1</v>
      </c>
      <c r="H47" s="43">
        <v>0.1</v>
      </c>
      <c r="I47" s="43">
        <v>15.6</v>
      </c>
      <c r="J47" s="43">
        <v>66.900000000000006</v>
      </c>
      <c r="K47" s="44" t="s">
        <v>70</v>
      </c>
      <c r="L47" s="43">
        <v>10.050000000000001</v>
      </c>
    </row>
    <row r="48" spans="1:12" ht="15">
      <c r="A48" s="23"/>
      <c r="B48" s="15"/>
      <c r="C48" s="11"/>
      <c r="D48" s="7" t="s">
        <v>23</v>
      </c>
      <c r="E48" s="42" t="s">
        <v>60</v>
      </c>
      <c r="F48" s="43">
        <v>60</v>
      </c>
      <c r="G48" s="43">
        <v>4.5999999999999996</v>
      </c>
      <c r="H48" s="43">
        <v>0.5</v>
      </c>
      <c r="I48" s="43">
        <v>29.5</v>
      </c>
      <c r="J48" s="43">
        <v>140.6</v>
      </c>
      <c r="K48" s="44" t="s">
        <v>46</v>
      </c>
      <c r="L48" s="43">
        <v>2.9</v>
      </c>
    </row>
    <row r="49" spans="1:12" ht="15">
      <c r="A49" s="23"/>
      <c r="B49" s="15"/>
      <c r="C49" s="11"/>
      <c r="D49" s="7"/>
      <c r="E49" s="42" t="s">
        <v>54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47</v>
      </c>
      <c r="L49" s="43">
        <v>0.9</v>
      </c>
    </row>
    <row r="50" spans="1:12" ht="1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24.000000000000004</v>
      </c>
      <c r="H51" s="19">
        <f t="shared" ref="H51" si="19">SUM(H44:H50)</f>
        <v>11.199999999999998</v>
      </c>
      <c r="I51" s="19">
        <f t="shared" ref="I51" si="20">SUM(I44:I50)</f>
        <v>97.4</v>
      </c>
      <c r="J51" s="19">
        <f t="shared" ref="J51:L51" si="21">SUM(J44:J50)</f>
        <v>586.20000000000005</v>
      </c>
      <c r="K51" s="25"/>
      <c r="L51" s="19">
        <f t="shared" si="21"/>
        <v>52.44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24.000000000000004</v>
      </c>
      <c r="H62" s="32">
        <f t="shared" ref="H62" si="27">H51+H61</f>
        <v>11.199999999999998</v>
      </c>
      <c r="I62" s="32">
        <f t="shared" ref="I62" si="28">I51+I61</f>
        <v>97.4</v>
      </c>
      <c r="J62" s="32">
        <f t="shared" ref="J62:L62" si="29">J51+J61</f>
        <v>586.20000000000005</v>
      </c>
      <c r="K62" s="32"/>
      <c r="L62" s="32">
        <f t="shared" si="29"/>
        <v>52.44</v>
      </c>
    </row>
    <row r="63" spans="1:12" ht="15.75" thickBot="1">
      <c r="A63" s="20">
        <v>1</v>
      </c>
      <c r="B63" s="21">
        <v>4</v>
      </c>
      <c r="C63" s="22" t="s">
        <v>20</v>
      </c>
      <c r="D63" s="7" t="s">
        <v>26</v>
      </c>
      <c r="E63" s="39" t="s">
        <v>71</v>
      </c>
      <c r="F63" s="40">
        <v>60</v>
      </c>
      <c r="G63" s="40">
        <v>0.5</v>
      </c>
      <c r="H63" s="40">
        <v>6.1</v>
      </c>
      <c r="I63" s="40">
        <v>4.3</v>
      </c>
      <c r="J63" s="40">
        <v>74.3</v>
      </c>
      <c r="K63" s="41" t="s">
        <v>72</v>
      </c>
      <c r="L63" s="40">
        <v>7.06</v>
      </c>
    </row>
    <row r="64" spans="1:12" ht="15">
      <c r="A64" s="23"/>
      <c r="B64" s="15"/>
      <c r="C64" s="11"/>
      <c r="D64" s="5" t="s">
        <v>21</v>
      </c>
      <c r="E64" s="42" t="s">
        <v>73</v>
      </c>
      <c r="F64" s="43">
        <v>150</v>
      </c>
      <c r="G64" s="43">
        <v>4.4000000000000004</v>
      </c>
      <c r="H64" s="43">
        <v>5.3</v>
      </c>
      <c r="I64" s="43">
        <v>30.5</v>
      </c>
      <c r="J64" s="43">
        <v>187.1</v>
      </c>
      <c r="K64" s="44" t="s">
        <v>74</v>
      </c>
      <c r="L64" s="43">
        <v>8.42</v>
      </c>
    </row>
    <row r="65" spans="1:12" ht="15">
      <c r="A65" s="23"/>
      <c r="B65" s="15"/>
      <c r="C65" s="11"/>
      <c r="D65" s="7"/>
      <c r="E65" s="42" t="s">
        <v>75</v>
      </c>
      <c r="F65" s="43">
        <v>90</v>
      </c>
      <c r="G65" s="43">
        <v>17.2</v>
      </c>
      <c r="H65" s="43">
        <v>3.9</v>
      </c>
      <c r="I65" s="43">
        <v>12</v>
      </c>
      <c r="J65" s="43">
        <v>151.80000000000001</v>
      </c>
      <c r="K65" s="44" t="s">
        <v>76</v>
      </c>
      <c r="L65" s="43">
        <v>21.67</v>
      </c>
    </row>
    <row r="66" spans="1:12" ht="18.75" customHeight="1">
      <c r="A66" s="23"/>
      <c r="B66" s="15"/>
      <c r="C66" s="11"/>
      <c r="D66" s="7"/>
      <c r="E66" s="42" t="s">
        <v>77</v>
      </c>
      <c r="F66" s="43">
        <v>40</v>
      </c>
      <c r="G66" s="43">
        <v>1.3</v>
      </c>
      <c r="H66" s="43">
        <v>1</v>
      </c>
      <c r="I66" s="43">
        <v>3.6</v>
      </c>
      <c r="J66" s="43">
        <v>28.2</v>
      </c>
      <c r="K66" s="44" t="s">
        <v>78</v>
      </c>
      <c r="L66" s="43">
        <v>3.63</v>
      </c>
    </row>
    <row r="67" spans="1:12" ht="15">
      <c r="A67" s="23"/>
      <c r="B67" s="15"/>
      <c r="C67" s="11"/>
      <c r="D67" s="7" t="s">
        <v>22</v>
      </c>
      <c r="E67" s="42" t="s">
        <v>79</v>
      </c>
      <c r="F67" s="43">
        <v>200</v>
      </c>
      <c r="G67" s="43">
        <v>0.2</v>
      </c>
      <c r="H67" s="43">
        <v>0.1</v>
      </c>
      <c r="I67" s="43">
        <v>6.6</v>
      </c>
      <c r="J67" s="43">
        <v>27.9</v>
      </c>
      <c r="K67" s="44" t="s">
        <v>80</v>
      </c>
      <c r="L67" s="43">
        <v>3.3</v>
      </c>
    </row>
    <row r="68" spans="1:12" ht="15">
      <c r="A68" s="23"/>
      <c r="B68" s="15"/>
      <c r="C68" s="11"/>
      <c r="D68" s="7" t="s">
        <v>23</v>
      </c>
      <c r="E68" s="42" t="s">
        <v>60</v>
      </c>
      <c r="F68" s="43">
        <v>30</v>
      </c>
      <c r="G68" s="43">
        <v>2.2999999999999998</v>
      </c>
      <c r="H68" s="43">
        <v>0.2</v>
      </c>
      <c r="I68" s="43">
        <v>14.8</v>
      </c>
      <c r="J68" s="43">
        <v>70.3</v>
      </c>
      <c r="K68" s="44" t="s">
        <v>46</v>
      </c>
      <c r="L68" s="43">
        <v>1.45</v>
      </c>
    </row>
    <row r="69" spans="1:12" ht="15">
      <c r="A69" s="23"/>
      <c r="B69" s="15"/>
      <c r="C69" s="11"/>
      <c r="D69" s="6"/>
      <c r="E69" s="42" t="s">
        <v>54</v>
      </c>
      <c r="F69" s="43">
        <v>20</v>
      </c>
      <c r="G69" s="43">
        <v>1.3</v>
      </c>
      <c r="H69" s="43">
        <v>0.2</v>
      </c>
      <c r="I69" s="43">
        <v>7.9</v>
      </c>
      <c r="J69" s="43">
        <v>39.1</v>
      </c>
      <c r="K69" s="44" t="s">
        <v>47</v>
      </c>
      <c r="L69" s="43">
        <v>0.9</v>
      </c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SUM(F63:F70)</f>
        <v>590</v>
      </c>
      <c r="G71" s="19">
        <f t="shared" ref="G71" si="30">SUM(G63:G70)</f>
        <v>27.200000000000003</v>
      </c>
      <c r="H71" s="19">
        <f t="shared" ref="H71" si="31">SUM(H63:H70)</f>
        <v>16.799999999999997</v>
      </c>
      <c r="I71" s="19">
        <f t="shared" ref="I71" si="32">SUM(I63:I70)</f>
        <v>79.7</v>
      </c>
      <c r="J71" s="19">
        <f t="shared" ref="J71:L71" si="33">SUM(J63:J70)</f>
        <v>578.69999999999993</v>
      </c>
      <c r="K71" s="25"/>
      <c r="L71" s="19">
        <f t="shared" si="33"/>
        <v>46.430000000000007</v>
      </c>
    </row>
    <row r="72" spans="1:12" ht="1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A63</f>
        <v>1</v>
      </c>
      <c r="B82" s="30">
        <f>B63</f>
        <v>4</v>
      </c>
      <c r="C82" s="54" t="s">
        <v>4</v>
      </c>
      <c r="D82" s="55"/>
      <c r="E82" s="31"/>
      <c r="F82" s="32">
        <f>F71+F81</f>
        <v>590</v>
      </c>
      <c r="G82" s="32">
        <f t="shared" ref="G82" si="38">G71+G81</f>
        <v>27.200000000000003</v>
      </c>
      <c r="H82" s="32">
        <f t="shared" ref="H82" si="39">H71+H81</f>
        <v>16.799999999999997</v>
      </c>
      <c r="I82" s="32">
        <f t="shared" ref="I82" si="40">I71+I81</f>
        <v>79.7</v>
      </c>
      <c r="J82" s="32">
        <f t="shared" ref="J82:L82" si="41">J71+J81</f>
        <v>578.69999999999993</v>
      </c>
      <c r="K82" s="32"/>
      <c r="L82" s="32">
        <f t="shared" si="41"/>
        <v>46.430000000000007</v>
      </c>
    </row>
    <row r="83" spans="1:12" ht="15.75" thickBot="1">
      <c r="A83" s="20">
        <v>1</v>
      </c>
      <c r="B83" s="21">
        <v>5</v>
      </c>
      <c r="C83" s="22" t="s">
        <v>20</v>
      </c>
      <c r="D83" s="7" t="s">
        <v>26</v>
      </c>
      <c r="E83" s="39" t="s">
        <v>42</v>
      </c>
      <c r="F83" s="40">
        <v>15</v>
      </c>
      <c r="G83" s="40">
        <v>3.5</v>
      </c>
      <c r="H83" s="40">
        <v>4.4000000000000004</v>
      </c>
      <c r="I83" s="40">
        <v>0</v>
      </c>
      <c r="J83" s="40">
        <v>53.7</v>
      </c>
      <c r="K83" s="41" t="s">
        <v>43</v>
      </c>
      <c r="L83" s="40">
        <v>11.54</v>
      </c>
    </row>
    <row r="84" spans="1:12" ht="15">
      <c r="A84" s="23"/>
      <c r="B84" s="15"/>
      <c r="C84" s="11"/>
      <c r="D84" s="5" t="s">
        <v>21</v>
      </c>
      <c r="E84" s="42" t="s">
        <v>81</v>
      </c>
      <c r="F84" s="43">
        <v>200</v>
      </c>
      <c r="G84" s="43">
        <v>20.100000000000001</v>
      </c>
      <c r="H84" s="43">
        <v>18.8</v>
      </c>
      <c r="I84" s="43">
        <v>17.2</v>
      </c>
      <c r="J84" s="43">
        <v>217.9</v>
      </c>
      <c r="K84" s="44" t="s">
        <v>82</v>
      </c>
      <c r="L84" s="43">
        <v>79.67</v>
      </c>
    </row>
    <row r="85" spans="1:12" ht="15">
      <c r="A85" s="23"/>
      <c r="B85" s="15"/>
      <c r="C85" s="11"/>
      <c r="D85" s="7" t="s">
        <v>22</v>
      </c>
      <c r="E85" s="42" t="s">
        <v>83</v>
      </c>
      <c r="F85" s="43">
        <v>200</v>
      </c>
      <c r="G85" s="43">
        <v>1</v>
      </c>
      <c r="H85" s="43">
        <v>0.2</v>
      </c>
      <c r="I85" s="43">
        <v>20.2</v>
      </c>
      <c r="J85" s="43">
        <v>86.6</v>
      </c>
      <c r="K85" s="44" t="s">
        <v>84</v>
      </c>
      <c r="L85" s="43">
        <v>8.67</v>
      </c>
    </row>
    <row r="86" spans="1:12" ht="15">
      <c r="A86" s="23"/>
      <c r="B86" s="15"/>
      <c r="C86" s="11"/>
      <c r="D86" s="7" t="s">
        <v>23</v>
      </c>
      <c r="E86" s="42" t="s">
        <v>54</v>
      </c>
      <c r="F86" s="43">
        <v>20</v>
      </c>
      <c r="G86" s="43">
        <v>1.3</v>
      </c>
      <c r="H86" s="43">
        <v>0.2</v>
      </c>
      <c r="I86" s="43">
        <v>7.9</v>
      </c>
      <c r="J86" s="43">
        <v>39.1</v>
      </c>
      <c r="K86" s="44" t="s">
        <v>47</v>
      </c>
      <c r="L86" s="43">
        <v>0.9</v>
      </c>
    </row>
    <row r="87" spans="1:12" ht="15">
      <c r="A87" s="23"/>
      <c r="B87" s="15"/>
      <c r="C87" s="11"/>
      <c r="D87" s="7"/>
      <c r="E87" s="42" t="s">
        <v>60</v>
      </c>
      <c r="F87" s="43">
        <v>65</v>
      </c>
      <c r="G87" s="43">
        <v>4.9000000000000004</v>
      </c>
      <c r="H87" s="43">
        <v>0.5</v>
      </c>
      <c r="I87" s="43">
        <v>32</v>
      </c>
      <c r="J87" s="43">
        <v>152.4</v>
      </c>
      <c r="K87" s="44" t="s">
        <v>46</v>
      </c>
      <c r="L87" s="43">
        <v>3.14</v>
      </c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2">SUM(G83:G89)</f>
        <v>30.800000000000004</v>
      </c>
      <c r="H90" s="19">
        <f t="shared" ref="H90" si="43">SUM(H83:H89)</f>
        <v>24.1</v>
      </c>
      <c r="I90" s="19">
        <f t="shared" ref="I90" si="44">SUM(I83:I89)</f>
        <v>77.3</v>
      </c>
      <c r="J90" s="19">
        <f t="shared" ref="J90:L90" si="45">SUM(J83:J89)</f>
        <v>549.70000000000005</v>
      </c>
      <c r="K90" s="25"/>
      <c r="L90" s="19">
        <f t="shared" si="45"/>
        <v>103.92000000000002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500</v>
      </c>
      <c r="G101" s="32">
        <f t="shared" ref="G101" si="50">G90+G100</f>
        <v>30.800000000000004</v>
      </c>
      <c r="H101" s="32">
        <f t="shared" ref="H101" si="51">H90+H100</f>
        <v>24.1</v>
      </c>
      <c r="I101" s="32">
        <f t="shared" ref="I101" si="52">I90+I100</f>
        <v>77.3</v>
      </c>
      <c r="J101" s="32">
        <f t="shared" ref="J101:L101" si="53">J90+J100</f>
        <v>549.70000000000005</v>
      </c>
      <c r="K101" s="32"/>
      <c r="L101" s="32">
        <f t="shared" si="53"/>
        <v>103.92000000000002</v>
      </c>
    </row>
    <row r="102" spans="1:12" ht="15.75" thickBot="1">
      <c r="A102" s="20">
        <v>2</v>
      </c>
      <c r="B102" s="21">
        <v>1</v>
      </c>
      <c r="C102" s="22" t="s">
        <v>20</v>
      </c>
      <c r="D102" s="7" t="s">
        <v>26</v>
      </c>
      <c r="E102" s="39" t="s">
        <v>85</v>
      </c>
      <c r="F102" s="40">
        <v>60</v>
      </c>
      <c r="G102" s="40">
        <v>0.9</v>
      </c>
      <c r="H102" s="40">
        <v>0.1</v>
      </c>
      <c r="I102" s="40">
        <v>5.2</v>
      </c>
      <c r="J102" s="40">
        <v>25.2</v>
      </c>
      <c r="K102" s="41" t="s">
        <v>86</v>
      </c>
      <c r="L102" s="40">
        <v>4.25</v>
      </c>
    </row>
    <row r="103" spans="1:12" ht="15">
      <c r="A103" s="23"/>
      <c r="B103" s="15"/>
      <c r="C103" s="11"/>
      <c r="D103" s="5" t="s">
        <v>21</v>
      </c>
      <c r="E103" s="42" t="s">
        <v>87</v>
      </c>
      <c r="F103" s="43">
        <v>210</v>
      </c>
      <c r="G103" s="43">
        <v>22</v>
      </c>
      <c r="H103" s="43">
        <v>7.4</v>
      </c>
      <c r="I103" s="43">
        <v>18.399999999999999</v>
      </c>
      <c r="J103" s="43">
        <v>228.2</v>
      </c>
      <c r="K103" s="44" t="s">
        <v>88</v>
      </c>
      <c r="L103" s="43">
        <v>37.11</v>
      </c>
    </row>
    <row r="104" spans="1:12" ht="15">
      <c r="A104" s="23"/>
      <c r="B104" s="15"/>
      <c r="C104" s="11"/>
      <c r="D104" s="7" t="s">
        <v>22</v>
      </c>
      <c r="E104" s="42" t="s">
        <v>89</v>
      </c>
      <c r="F104" s="43">
        <v>200</v>
      </c>
      <c r="G104" s="43">
        <v>0.5</v>
      </c>
      <c r="H104" s="43">
        <v>0.2</v>
      </c>
      <c r="I104" s="43">
        <v>19.399999999999999</v>
      </c>
      <c r="J104" s="43">
        <v>81.3</v>
      </c>
      <c r="K104" s="44" t="s">
        <v>90</v>
      </c>
      <c r="L104" s="43">
        <v>13.74</v>
      </c>
    </row>
    <row r="105" spans="1:12" ht="15">
      <c r="A105" s="23"/>
      <c r="B105" s="15"/>
      <c r="C105" s="11"/>
      <c r="D105" s="7" t="s">
        <v>23</v>
      </c>
      <c r="E105" s="42" t="s">
        <v>60</v>
      </c>
      <c r="F105" s="43">
        <v>45</v>
      </c>
      <c r="G105" s="43">
        <v>3.4</v>
      </c>
      <c r="H105" s="43">
        <v>0.4</v>
      </c>
      <c r="I105" s="43">
        <v>22.1</v>
      </c>
      <c r="J105" s="43">
        <v>105.5</v>
      </c>
      <c r="K105" s="44" t="s">
        <v>46</v>
      </c>
      <c r="L105" s="43">
        <v>2.1800000000000002</v>
      </c>
    </row>
    <row r="106" spans="1:12" ht="15">
      <c r="A106" s="23"/>
      <c r="B106" s="15"/>
      <c r="C106" s="11"/>
      <c r="D106" s="7"/>
      <c r="E106" s="42" t="s">
        <v>54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47</v>
      </c>
      <c r="L106" s="43">
        <v>1.1299999999999999</v>
      </c>
    </row>
    <row r="107" spans="1:12" ht="1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540</v>
      </c>
      <c r="G109" s="19">
        <f t="shared" ref="G109:J109" si="54">SUM(G102:G108)</f>
        <v>28.499999999999996</v>
      </c>
      <c r="H109" s="19">
        <f t="shared" si="54"/>
        <v>8.4</v>
      </c>
      <c r="I109" s="19">
        <f t="shared" si="54"/>
        <v>75</v>
      </c>
      <c r="J109" s="19">
        <f t="shared" si="54"/>
        <v>489.09999999999997</v>
      </c>
      <c r="K109" s="25"/>
      <c r="L109" s="19">
        <f t="shared" ref="L109" si="55">SUM(L102:L108)</f>
        <v>58.410000000000004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540</v>
      </c>
      <c r="G120" s="32">
        <f t="shared" ref="G120" si="58">G109+G119</f>
        <v>28.499999999999996</v>
      </c>
      <c r="H120" s="32">
        <f t="shared" ref="H120" si="59">H109+H119</f>
        <v>8.4</v>
      </c>
      <c r="I120" s="32">
        <f t="shared" ref="I120" si="60">I109+I119</f>
        <v>75</v>
      </c>
      <c r="J120" s="32">
        <f t="shared" ref="J120:L120" si="61">J109+J119</f>
        <v>489.09999999999997</v>
      </c>
      <c r="K120" s="32"/>
      <c r="L120" s="32">
        <f t="shared" si="61"/>
        <v>58.410000000000004</v>
      </c>
    </row>
    <row r="121" spans="1:12" ht="15.75" thickBot="1">
      <c r="A121" s="14">
        <v>2</v>
      </c>
      <c r="B121" s="15">
        <v>2</v>
      </c>
      <c r="C121" s="22" t="s">
        <v>20</v>
      </c>
      <c r="D121" s="7" t="s">
        <v>26</v>
      </c>
      <c r="E121" s="39" t="s">
        <v>91</v>
      </c>
      <c r="F121" s="40">
        <v>60</v>
      </c>
      <c r="G121" s="40">
        <v>0.5</v>
      </c>
      <c r="H121" s="40">
        <v>0.1</v>
      </c>
      <c r="I121" s="40">
        <v>1.5</v>
      </c>
      <c r="J121" s="40">
        <v>8.5</v>
      </c>
      <c r="K121" s="41" t="s">
        <v>92</v>
      </c>
      <c r="L121" s="40">
        <v>3.38</v>
      </c>
    </row>
    <row r="122" spans="1:12" ht="15">
      <c r="A122" s="14"/>
      <c r="B122" s="15"/>
      <c r="C122" s="11"/>
      <c r="D122" s="5" t="s">
        <v>21</v>
      </c>
      <c r="E122" s="42" t="s">
        <v>93</v>
      </c>
      <c r="F122" s="43">
        <v>150</v>
      </c>
      <c r="G122" s="43">
        <v>14.5</v>
      </c>
      <c r="H122" s="43">
        <v>1.3</v>
      </c>
      <c r="I122" s="43">
        <v>33.799999999999997</v>
      </c>
      <c r="J122" s="43">
        <v>204.8</v>
      </c>
      <c r="K122" s="44" t="s">
        <v>94</v>
      </c>
      <c r="L122" s="43">
        <v>2.63</v>
      </c>
    </row>
    <row r="123" spans="1:12" ht="15">
      <c r="A123" s="14"/>
      <c r="B123" s="15"/>
      <c r="C123" s="11"/>
      <c r="D123" s="7"/>
      <c r="E123" s="42" t="s">
        <v>95</v>
      </c>
      <c r="F123" s="43">
        <v>80</v>
      </c>
      <c r="G123" s="43">
        <v>13.6</v>
      </c>
      <c r="H123" s="43">
        <v>13.2</v>
      </c>
      <c r="I123" s="43">
        <v>3.1</v>
      </c>
      <c r="J123" s="43">
        <v>185.7</v>
      </c>
      <c r="K123" s="44" t="s">
        <v>96</v>
      </c>
      <c r="L123" s="43">
        <v>52.54</v>
      </c>
    </row>
    <row r="124" spans="1:12" ht="15">
      <c r="A124" s="14"/>
      <c r="B124" s="15"/>
      <c r="C124" s="11"/>
      <c r="D124" s="7" t="s">
        <v>22</v>
      </c>
      <c r="E124" s="42" t="s">
        <v>79</v>
      </c>
      <c r="F124" s="43">
        <v>200</v>
      </c>
      <c r="G124" s="43">
        <v>0.2</v>
      </c>
      <c r="H124" s="43">
        <v>0.1</v>
      </c>
      <c r="I124" s="43">
        <v>6.6</v>
      </c>
      <c r="J124" s="43">
        <v>27.9</v>
      </c>
      <c r="K124" s="44" t="s">
        <v>97</v>
      </c>
      <c r="L124" s="43">
        <v>3.3</v>
      </c>
    </row>
    <row r="125" spans="1:12" ht="15">
      <c r="A125" s="14"/>
      <c r="B125" s="15"/>
      <c r="C125" s="11"/>
      <c r="D125" s="7" t="s">
        <v>23</v>
      </c>
      <c r="E125" s="42" t="s">
        <v>54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47</v>
      </c>
      <c r="L125" s="43">
        <v>0.9</v>
      </c>
    </row>
    <row r="126" spans="1:12" ht="15">
      <c r="A126" s="14"/>
      <c r="B126" s="15"/>
      <c r="C126" s="11"/>
      <c r="D126" s="7"/>
      <c r="E126" s="42" t="s">
        <v>60</v>
      </c>
      <c r="F126" s="43">
        <v>30</v>
      </c>
      <c r="G126" s="43">
        <v>2.2999999999999998</v>
      </c>
      <c r="H126" s="43">
        <v>0.2</v>
      </c>
      <c r="I126" s="43">
        <v>14.8</v>
      </c>
      <c r="J126" s="43">
        <v>70.3</v>
      </c>
      <c r="K126" s="44" t="s">
        <v>46</v>
      </c>
      <c r="L126" s="43">
        <v>1.45</v>
      </c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540</v>
      </c>
      <c r="G128" s="19">
        <f t="shared" ref="G128:J128" si="62">SUM(G121:G127)</f>
        <v>32.4</v>
      </c>
      <c r="H128" s="19">
        <f t="shared" si="62"/>
        <v>15.099999999999998</v>
      </c>
      <c r="I128" s="19">
        <f t="shared" si="62"/>
        <v>67.7</v>
      </c>
      <c r="J128" s="19">
        <f t="shared" si="62"/>
        <v>536.29999999999995</v>
      </c>
      <c r="K128" s="25"/>
      <c r="L128" s="19">
        <f t="shared" ref="L128" si="63">SUM(L121:L127)</f>
        <v>64.199999999999989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540</v>
      </c>
      <c r="G139" s="32">
        <f t="shared" ref="G139" si="66">G128+G138</f>
        <v>32.4</v>
      </c>
      <c r="H139" s="32">
        <f t="shared" ref="H139" si="67">H128+H138</f>
        <v>15.099999999999998</v>
      </c>
      <c r="I139" s="32">
        <f t="shared" ref="I139" si="68">I128+I138</f>
        <v>67.7</v>
      </c>
      <c r="J139" s="32">
        <f t="shared" ref="J139:L139" si="69">J128+J138</f>
        <v>536.29999999999995</v>
      </c>
      <c r="K139" s="32"/>
      <c r="L139" s="32">
        <f t="shared" si="69"/>
        <v>64.199999999999989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 t="s">
        <v>98</v>
      </c>
      <c r="F140" s="40">
        <v>150</v>
      </c>
      <c r="G140" s="40">
        <v>8.1999999999999993</v>
      </c>
      <c r="H140" s="40">
        <v>6.3</v>
      </c>
      <c r="I140" s="40">
        <v>35.9</v>
      </c>
      <c r="J140" s="40">
        <v>233.7</v>
      </c>
      <c r="K140" s="41" t="s">
        <v>99</v>
      </c>
      <c r="L140" s="40">
        <v>11.47</v>
      </c>
    </row>
    <row r="141" spans="1:12" ht="15">
      <c r="A141" s="23"/>
      <c r="B141" s="15"/>
      <c r="C141" s="11"/>
      <c r="D141" s="6"/>
      <c r="E141" s="42" t="s">
        <v>100</v>
      </c>
      <c r="F141" s="43">
        <v>120</v>
      </c>
      <c r="G141" s="43">
        <v>16.600000000000001</v>
      </c>
      <c r="H141" s="43">
        <v>8.9</v>
      </c>
      <c r="I141" s="43">
        <v>7.5</v>
      </c>
      <c r="J141" s="43">
        <v>176.7</v>
      </c>
      <c r="K141" s="44" t="s">
        <v>101</v>
      </c>
      <c r="L141" s="43">
        <v>30.03</v>
      </c>
    </row>
    <row r="142" spans="1:12" ht="15">
      <c r="A142" s="23"/>
      <c r="B142" s="15"/>
      <c r="C142" s="11"/>
      <c r="D142" s="7" t="s">
        <v>22</v>
      </c>
      <c r="E142" s="42" t="s">
        <v>102</v>
      </c>
      <c r="F142" s="43">
        <v>200</v>
      </c>
      <c r="G142" s="43">
        <v>5.8</v>
      </c>
      <c r="H142" s="43">
        <v>5</v>
      </c>
      <c r="I142" s="43">
        <v>8.4</v>
      </c>
      <c r="J142" s="43">
        <v>101.8</v>
      </c>
      <c r="K142" s="44" t="s">
        <v>103</v>
      </c>
      <c r="L142" s="43">
        <v>20</v>
      </c>
    </row>
    <row r="143" spans="1:12" ht="15.75" customHeight="1">
      <c r="A143" s="23"/>
      <c r="B143" s="15"/>
      <c r="C143" s="11"/>
      <c r="D143" s="7" t="s">
        <v>23</v>
      </c>
      <c r="E143" s="42" t="s">
        <v>54</v>
      </c>
      <c r="F143" s="43">
        <v>15</v>
      </c>
      <c r="G143" s="43">
        <v>1</v>
      </c>
      <c r="H143" s="43">
        <v>0.2</v>
      </c>
      <c r="I143" s="43">
        <v>5.9</v>
      </c>
      <c r="J143" s="43">
        <v>29.3</v>
      </c>
      <c r="K143" s="44" t="s">
        <v>47</v>
      </c>
      <c r="L143" s="43">
        <v>0.68</v>
      </c>
    </row>
    <row r="144" spans="1:12" ht="15">
      <c r="A144" s="23"/>
      <c r="B144" s="15"/>
      <c r="C144" s="11"/>
      <c r="D144" s="7"/>
      <c r="E144" s="42" t="s">
        <v>60</v>
      </c>
      <c r="F144" s="43">
        <v>57</v>
      </c>
      <c r="G144" s="43">
        <v>4.3</v>
      </c>
      <c r="H144" s="43">
        <v>0.5</v>
      </c>
      <c r="I144" s="43">
        <v>28</v>
      </c>
      <c r="J144" s="43">
        <v>133.6</v>
      </c>
      <c r="K144" s="44" t="s">
        <v>46</v>
      </c>
      <c r="L144" s="43">
        <v>2.76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542</v>
      </c>
      <c r="G147" s="19">
        <f t="shared" ref="G147:J147" si="70">SUM(G140:G146)</f>
        <v>35.9</v>
      </c>
      <c r="H147" s="19">
        <f t="shared" si="70"/>
        <v>20.9</v>
      </c>
      <c r="I147" s="19">
        <f t="shared" si="70"/>
        <v>85.699999999999989</v>
      </c>
      <c r="J147" s="19">
        <f t="shared" si="70"/>
        <v>675.09999999999991</v>
      </c>
      <c r="K147" s="25"/>
      <c r="L147" s="19">
        <f t="shared" ref="L147" si="71">SUM(L140:L146)</f>
        <v>64.94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542</v>
      </c>
      <c r="G158" s="32">
        <f t="shared" ref="G158" si="74">G147+G157</f>
        <v>35.9</v>
      </c>
      <c r="H158" s="32">
        <f t="shared" ref="H158" si="75">H147+H157</f>
        <v>20.9</v>
      </c>
      <c r="I158" s="32">
        <f t="shared" ref="I158" si="76">I147+I157</f>
        <v>85.699999999999989</v>
      </c>
      <c r="J158" s="32">
        <f t="shared" ref="J158:L158" si="77">J147+J157</f>
        <v>675.09999999999991</v>
      </c>
      <c r="K158" s="32"/>
      <c r="L158" s="32">
        <f t="shared" si="77"/>
        <v>64.94</v>
      </c>
    </row>
    <row r="159" spans="1:12" ht="15.75" thickBot="1">
      <c r="A159" s="20">
        <v>2</v>
      </c>
      <c r="B159" s="21">
        <v>4</v>
      </c>
      <c r="C159" s="22" t="s">
        <v>20</v>
      </c>
      <c r="D159" s="7" t="s">
        <v>26</v>
      </c>
      <c r="E159" s="39" t="s">
        <v>42</v>
      </c>
      <c r="F159" s="40">
        <v>20</v>
      </c>
      <c r="G159" s="40">
        <v>4.5999999999999996</v>
      </c>
      <c r="H159" s="40">
        <v>5.9</v>
      </c>
      <c r="I159" s="40">
        <v>0</v>
      </c>
      <c r="J159" s="40">
        <v>71.7</v>
      </c>
      <c r="K159" s="41" t="s">
        <v>43</v>
      </c>
      <c r="L159" s="40">
        <v>15.39</v>
      </c>
    </row>
    <row r="160" spans="1:12" ht="15">
      <c r="A160" s="23"/>
      <c r="B160" s="15"/>
      <c r="C160" s="11"/>
      <c r="D160" s="5" t="s">
        <v>21</v>
      </c>
      <c r="E160" s="42" t="s">
        <v>104</v>
      </c>
      <c r="F160" s="43">
        <v>200</v>
      </c>
      <c r="G160" s="43">
        <v>15.3</v>
      </c>
      <c r="H160" s="43">
        <v>14.7</v>
      </c>
      <c r="I160" s="43">
        <v>38.6</v>
      </c>
      <c r="J160" s="43">
        <v>348.2</v>
      </c>
      <c r="K160" s="44" t="s">
        <v>44</v>
      </c>
      <c r="L160" s="43">
        <v>56.21</v>
      </c>
    </row>
    <row r="161" spans="1:12" ht="15">
      <c r="A161" s="23"/>
      <c r="B161" s="15"/>
      <c r="C161" s="11"/>
      <c r="D161" s="7" t="s">
        <v>22</v>
      </c>
      <c r="E161" s="42" t="s">
        <v>69</v>
      </c>
      <c r="F161" s="43">
        <v>200</v>
      </c>
      <c r="G161" s="43">
        <v>1</v>
      </c>
      <c r="H161" s="43">
        <v>0.1</v>
      </c>
      <c r="I161" s="43">
        <v>15.6</v>
      </c>
      <c r="J161" s="43">
        <v>66.900000000000006</v>
      </c>
      <c r="K161" s="44" t="s">
        <v>45</v>
      </c>
      <c r="L161" s="43">
        <v>10.050000000000001</v>
      </c>
    </row>
    <row r="162" spans="1:12" ht="15">
      <c r="A162" s="23"/>
      <c r="B162" s="15"/>
      <c r="C162" s="11"/>
      <c r="D162" s="7" t="s">
        <v>23</v>
      </c>
      <c r="E162" s="42" t="s">
        <v>60</v>
      </c>
      <c r="F162" s="43">
        <v>60</v>
      </c>
      <c r="G162" s="43">
        <v>4.5999999999999996</v>
      </c>
      <c r="H162" s="43">
        <v>0.5</v>
      </c>
      <c r="I162" s="43">
        <v>29.5</v>
      </c>
      <c r="J162" s="43">
        <v>140.6</v>
      </c>
      <c r="K162" s="44" t="s">
        <v>46</v>
      </c>
      <c r="L162" s="43">
        <v>2.9</v>
      </c>
    </row>
    <row r="163" spans="1:12" ht="15">
      <c r="A163" s="23"/>
      <c r="B163" s="15"/>
      <c r="C163" s="11"/>
      <c r="D163" s="7"/>
      <c r="E163" s="42" t="s">
        <v>54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47</v>
      </c>
      <c r="L163" s="43">
        <v>0.9</v>
      </c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8">SUM(G159:G165)</f>
        <v>26.8</v>
      </c>
      <c r="H166" s="19">
        <f t="shared" si="78"/>
        <v>21.400000000000002</v>
      </c>
      <c r="I166" s="19">
        <f t="shared" si="78"/>
        <v>91.600000000000009</v>
      </c>
      <c r="J166" s="19">
        <f t="shared" si="78"/>
        <v>666.5</v>
      </c>
      <c r="K166" s="25"/>
      <c r="L166" s="19">
        <f t="shared" ref="L166" si="79">SUM(L159:L165)</f>
        <v>85.45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500</v>
      </c>
      <c r="G177" s="32">
        <f t="shared" ref="G177" si="82">G166+G176</f>
        <v>26.8</v>
      </c>
      <c r="H177" s="32">
        <f t="shared" ref="H177" si="83">H166+H176</f>
        <v>21.400000000000002</v>
      </c>
      <c r="I177" s="32">
        <f t="shared" ref="I177" si="84">I166+I176</f>
        <v>91.600000000000009</v>
      </c>
      <c r="J177" s="32">
        <f t="shared" ref="J177:L177" si="85">J166+J176</f>
        <v>666.5</v>
      </c>
      <c r="K177" s="32"/>
      <c r="L177" s="32">
        <f t="shared" si="85"/>
        <v>85.45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105</v>
      </c>
      <c r="F178" s="40">
        <v>210</v>
      </c>
      <c r="G178" s="40">
        <v>5.9</v>
      </c>
      <c r="H178" s="40">
        <v>5.8</v>
      </c>
      <c r="I178" s="40">
        <v>33</v>
      </c>
      <c r="J178" s="40">
        <v>207.8</v>
      </c>
      <c r="K178" s="41" t="s">
        <v>106</v>
      </c>
      <c r="L178" s="40">
        <v>13.37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52</v>
      </c>
      <c r="F180" s="43">
        <v>200</v>
      </c>
      <c r="G180" s="43">
        <v>4.7</v>
      </c>
      <c r="H180" s="43">
        <v>3.5</v>
      </c>
      <c r="I180" s="43">
        <v>12.5</v>
      </c>
      <c r="J180" s="43">
        <v>100.4</v>
      </c>
      <c r="K180" s="44" t="s">
        <v>94</v>
      </c>
      <c r="L180" s="43">
        <v>11.45</v>
      </c>
    </row>
    <row r="181" spans="1:12" ht="15">
      <c r="A181" s="23"/>
      <c r="B181" s="15"/>
      <c r="C181" s="11"/>
      <c r="D181" s="7" t="s">
        <v>23</v>
      </c>
      <c r="E181" s="42" t="s">
        <v>60</v>
      </c>
      <c r="F181" s="43">
        <v>60</v>
      </c>
      <c r="G181" s="43">
        <v>4.5999999999999996</v>
      </c>
      <c r="H181" s="43">
        <v>0.5</v>
      </c>
      <c r="I181" s="43">
        <v>29.5</v>
      </c>
      <c r="J181" s="43">
        <v>140.6</v>
      </c>
      <c r="K181" s="44" t="s">
        <v>46</v>
      </c>
      <c r="L181" s="43">
        <v>2.9</v>
      </c>
    </row>
    <row r="182" spans="1:12" ht="15">
      <c r="A182" s="23"/>
      <c r="B182" s="15"/>
      <c r="C182" s="11"/>
      <c r="D182" s="7"/>
      <c r="E182" s="42" t="s">
        <v>54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47</v>
      </c>
      <c r="L182" s="43">
        <v>0.9</v>
      </c>
    </row>
    <row r="183" spans="1:12" ht="15">
      <c r="A183" s="23"/>
      <c r="B183" s="15"/>
      <c r="C183" s="11"/>
      <c r="D183" s="7" t="s">
        <v>24</v>
      </c>
      <c r="E183" s="42" t="s">
        <v>107</v>
      </c>
      <c r="F183" s="43">
        <v>150</v>
      </c>
      <c r="G183" s="43">
        <v>0.6</v>
      </c>
      <c r="H183" s="43">
        <v>0.5</v>
      </c>
      <c r="I183" s="43">
        <v>15.5</v>
      </c>
      <c r="J183" s="43">
        <v>68.3</v>
      </c>
      <c r="K183" s="44" t="s">
        <v>108</v>
      </c>
      <c r="L183" s="43">
        <v>54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640</v>
      </c>
      <c r="G185" s="19">
        <f t="shared" ref="G185:J185" si="86">SUM(G178:G184)</f>
        <v>17.100000000000001</v>
      </c>
      <c r="H185" s="19">
        <f t="shared" si="86"/>
        <v>10.5</v>
      </c>
      <c r="I185" s="19">
        <f t="shared" si="86"/>
        <v>98.4</v>
      </c>
      <c r="J185" s="19">
        <f t="shared" si="86"/>
        <v>556.20000000000005</v>
      </c>
      <c r="K185" s="25"/>
      <c r="L185" s="19">
        <f t="shared" ref="L185" si="87">SUM(L178:L184)</f>
        <v>82.62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640</v>
      </c>
      <c r="G196" s="32">
        <f t="shared" ref="G196" si="90">G185+G195</f>
        <v>17.100000000000001</v>
      </c>
      <c r="H196" s="32">
        <f t="shared" ref="H196" si="91">H185+H195</f>
        <v>10.5</v>
      </c>
      <c r="I196" s="32">
        <f t="shared" ref="I196" si="92">I185+I195</f>
        <v>98.4</v>
      </c>
      <c r="J196" s="32">
        <f t="shared" ref="J196:L196" si="93">J185+J195</f>
        <v>556.20000000000005</v>
      </c>
      <c r="K196" s="32"/>
      <c r="L196" s="32">
        <f t="shared" si="93"/>
        <v>82.62</v>
      </c>
    </row>
    <row r="197" spans="1:12">
      <c r="A197" s="27"/>
      <c r="B197" s="28"/>
      <c r="C197" s="56" t="s">
        <v>5</v>
      </c>
      <c r="D197" s="56"/>
      <c r="E197" s="56"/>
      <c r="F197" s="34">
        <f>(F24+F43+F62+F82+F101+F120+F139+F158+F177+F196)/(IF(F24=0,0,1)+IF(F43=0,0,1)+IF(F62=0,0,1)+IF(F82=0,0,1)+IF(F101=0,0,1)+IF(F120=0,0,1)+IF(F139=0,0,1)+IF(F158=0,0,1)+IF(F177=0,0,1)+IF(F196=0,0,1))</f>
        <v>554.20000000000005</v>
      </c>
      <c r="G197" s="34">
        <f>(G24+G43+G62+G82+G101+G120+G139+G158+G177+G196)/(IF(G24=0,0,1)+IF(G43=0,0,1)+IF(G62=0,0,1)+IF(G82=0,0,1)+IF(G101=0,0,1)+IF(G120=0,0,1)+IF(G139=0,0,1)+IF(G158=0,0,1)+IF(G177=0,0,1)+IF(G196=0,0,1))</f>
        <v>26.610000000000003</v>
      </c>
      <c r="H197" s="34">
        <f>(H24+H43+H62+H82+H101+H120+H139+H158+H177+H196)/(IF(H24=0,0,1)+IF(H43=0,0,1)+IF(H62=0,0,1)+IF(H82=0,0,1)+IF(H101=0,0,1)+IF(H120=0,0,1)+IF(H139=0,0,1)+IF(H158=0,0,1)+IF(H177=0,0,1)+IF(H196=0,0,1))</f>
        <v>16.34</v>
      </c>
      <c r="I197" s="34">
        <f>(I24+I43+I62+I82+I101+I120+I139+I158+I177+I196)/(IF(I24=0,0,1)+IF(I43=0,0,1)+IF(I62=0,0,1)+IF(I82=0,0,1)+IF(I101=0,0,1)+IF(I120=0,0,1)+IF(I139=0,0,1)+IF(I158=0,0,1)+IF(I177=0,0,1)+IF(I196=0,0,1))</f>
        <v>83.510000000000019</v>
      </c>
      <c r="J197" s="34">
        <f>(J24+J43+J62+J82+J101+J120+J139+J158+J177+J196)/(IF(J24=0,0,1)+IF(J43=0,0,1)+IF(J62=0,0,1)+IF(J82=0,0,1)+IF(J101=0,0,1)+IF(J120=0,0,1)+IF(J139=0,0,1)+IF(J158=0,0,1)+IF(J177=0,0,1)+IF(J196=0,0,1))</f>
        <v>577.78999999999985</v>
      </c>
      <c r="K197" s="34"/>
      <c r="L197" s="34">
        <f>(L24+L43+L62+L82+L101+L120+L139+L158+L177+L196)/(IF(L24=0,0,1)+IF(L43=0,0,1)+IF(L62=0,0,1)+IF(L82=0,0,1)+IF(L101=0,0,1)+IF(L120=0,0,1)+IF(L139=0,0,1)+IF(L158=0,0,1)+IF(L177=0,0,1)+IF(L196=0,0,1))</f>
        <v>70.027000000000015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2023-10-12T09:41:46Z</dcterms:modified>
</cp:coreProperties>
</file>